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765" yWindow="765" windowWidth="17010" windowHeight="11235"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L47" i="11" s="1"/>
  <c r="T44" i="11"/>
  <c r="R44" i="11"/>
  <c r="D44" i="11"/>
  <c r="T43" i="11"/>
  <c r="R43" i="11"/>
  <c r="X43" i="11" s="1"/>
  <c r="Z43" i="11" s="1"/>
  <c r="N43" i="11"/>
  <c r="L43" i="11"/>
  <c r="T42" i="11"/>
  <c r="R42" i="11"/>
  <c r="X42" i="11" s="1"/>
  <c r="L42" i="11"/>
  <c r="L44" i="11" s="1"/>
  <c r="T41" i="11"/>
  <c r="R41" i="11"/>
  <c r="D41" i="11"/>
  <c r="X40" i="11"/>
  <c r="Z40" i="11" s="1"/>
  <c r="T40" i="11"/>
  <c r="R40" i="1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X41" i="11" l="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6" i="7" l="1"/>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<sst xmlns="http://schemas.openxmlformats.org/spreadsheetml/2006/main" count="1387" uniqueCount="247">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</sst>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75" zoomScaleNormal="55" zoomScaleSheetLayoutView="75" workbookViewId="0">
      <selection activeCell="J3" sqref="J3"/>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3</v>
      </c>
      <c r="V2" s="352"/>
      <c r="W2" s="10" t="s">
        <v>14</v>
      </c>
      <c r="X2" s="351">
        <f>IF(U2=0,"",YEAR(DATE(2018+U2,1,1)))</f>
        <v>2021</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70" zoomScaleNormal="70" zoomScaleSheetLayoutView="70" workbookViewId="0">
      <selection activeCell="AO1" sqref="AO1:BD1"/>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3</v>
      </c>
      <c r="Z2" s="352"/>
      <c r="AA2" s="2" t="s">
        <v>14</v>
      </c>
      <c r="AB2" s="436">
        <f>IF(Y2=0,"",YEAR(DATE(2018+Y2,1,1)))</f>
        <v>2021</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5</v>
      </c>
      <c r="S18" s="141">
        <f>WEEKDAY(DATE($AB$2,$AF$2,2))</f>
        <v>6</v>
      </c>
      <c r="T18" s="141">
        <f>WEEKDAY(DATE($AB$2,$AF$2,3))</f>
        <v>7</v>
      </c>
      <c r="U18" s="141">
        <f>WEEKDAY(DATE($AB$2,$AF$2,4))</f>
        <v>1</v>
      </c>
      <c r="V18" s="141">
        <f>WEEKDAY(DATE($AB$2,$AF$2,5))</f>
        <v>2</v>
      </c>
      <c r="W18" s="141">
        <f>WEEKDAY(DATE($AB$2,$AF$2,6))</f>
        <v>3</v>
      </c>
      <c r="X18" s="142">
        <f>WEEKDAY(DATE($AB$2,$AF$2,7))</f>
        <v>4</v>
      </c>
      <c r="Y18" s="140">
        <f>WEEKDAY(DATE($AB$2,$AF$2,8))</f>
        <v>5</v>
      </c>
      <c r="Z18" s="141">
        <f>WEEKDAY(DATE($AB$2,$AF$2,9))</f>
        <v>6</v>
      </c>
      <c r="AA18" s="141">
        <f>WEEKDAY(DATE($AB$2,$AF$2,10))</f>
        <v>7</v>
      </c>
      <c r="AB18" s="141">
        <f>WEEKDAY(DATE($AB$2,$AF$2,11))</f>
        <v>1</v>
      </c>
      <c r="AC18" s="141">
        <f>WEEKDAY(DATE($AB$2,$AF$2,12))</f>
        <v>2</v>
      </c>
      <c r="AD18" s="141">
        <f>WEEKDAY(DATE($AB$2,$AF$2,13))</f>
        <v>3</v>
      </c>
      <c r="AE18" s="142">
        <f>WEEKDAY(DATE($AB$2,$AF$2,14))</f>
        <v>4</v>
      </c>
      <c r="AF18" s="140">
        <f>WEEKDAY(DATE($AB$2,$AF$2,15))</f>
        <v>5</v>
      </c>
      <c r="AG18" s="141">
        <f>WEEKDAY(DATE($AB$2,$AF$2,16))</f>
        <v>6</v>
      </c>
      <c r="AH18" s="141">
        <f>WEEKDAY(DATE($AB$2,$AF$2,17))</f>
        <v>7</v>
      </c>
      <c r="AI18" s="141">
        <f>WEEKDAY(DATE($AB$2,$AF$2,18))</f>
        <v>1</v>
      </c>
      <c r="AJ18" s="141">
        <f>WEEKDAY(DATE($AB$2,$AF$2,19))</f>
        <v>2</v>
      </c>
      <c r="AK18" s="141">
        <f>WEEKDAY(DATE($AB$2,$AF$2,20))</f>
        <v>3</v>
      </c>
      <c r="AL18" s="142">
        <f>WEEKDAY(DATE($AB$2,$AF$2,21))</f>
        <v>4</v>
      </c>
      <c r="AM18" s="140">
        <f>WEEKDAY(DATE($AB$2,$AF$2,22))</f>
        <v>5</v>
      </c>
      <c r="AN18" s="141">
        <f>WEEKDAY(DATE($AB$2,$AF$2,23))</f>
        <v>6</v>
      </c>
      <c r="AO18" s="141">
        <f>WEEKDAY(DATE($AB$2,$AF$2,24))</f>
        <v>7</v>
      </c>
      <c r="AP18" s="141">
        <f>WEEKDAY(DATE($AB$2,$AF$2,25))</f>
        <v>1</v>
      </c>
      <c r="AQ18" s="141">
        <f>WEEKDAY(DATE($AB$2,$AF$2,26))</f>
        <v>2</v>
      </c>
      <c r="AR18" s="141">
        <f>WEEKDAY(DATE($AB$2,$AF$2,27))</f>
        <v>3</v>
      </c>
      <c r="AS18" s="142">
        <f>WEEKDAY(DATE($AB$2,$AF$2,28))</f>
        <v>4</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木</v>
      </c>
      <c r="S19" s="148" t="str">
        <f t="shared" ref="S19:AS19" si="0">IF(S18=1,"日",IF(S18=2,"月",IF(S18=3,"火",IF(S18=4,"水",IF(S18=5,"木",IF(S18=6,"金","土"))))))</f>
        <v>金</v>
      </c>
      <c r="T19" s="148" t="str">
        <f t="shared" si="0"/>
        <v>土</v>
      </c>
      <c r="U19" s="148" t="str">
        <f t="shared" si="0"/>
        <v>日</v>
      </c>
      <c r="V19" s="148" t="str">
        <f t="shared" si="0"/>
        <v>月</v>
      </c>
      <c r="W19" s="148" t="str">
        <f t="shared" si="0"/>
        <v>火</v>
      </c>
      <c r="X19" s="149" t="str">
        <f t="shared" si="0"/>
        <v>水</v>
      </c>
      <c r="Y19" s="147" t="str">
        <f>IF(Y18=1,"日",IF(Y18=2,"月",IF(Y18=3,"火",IF(Y18=4,"水",IF(Y18=5,"木",IF(Y18=6,"金","土"))))))</f>
        <v>木</v>
      </c>
      <c r="Z19" s="148" t="str">
        <f t="shared" si="0"/>
        <v>金</v>
      </c>
      <c r="AA19" s="148" t="str">
        <f t="shared" si="0"/>
        <v>土</v>
      </c>
      <c r="AB19" s="148" t="str">
        <f t="shared" si="0"/>
        <v>日</v>
      </c>
      <c r="AC19" s="148" t="str">
        <f t="shared" si="0"/>
        <v>月</v>
      </c>
      <c r="AD19" s="148" t="str">
        <f t="shared" si="0"/>
        <v>火</v>
      </c>
      <c r="AE19" s="149" t="str">
        <f t="shared" si="0"/>
        <v>水</v>
      </c>
      <c r="AF19" s="147" t="str">
        <f>IF(AF18=1,"日",IF(AF18=2,"月",IF(AF18=3,"火",IF(AF18=4,"水",IF(AF18=5,"木",IF(AF18=6,"金","土"))))))</f>
        <v>木</v>
      </c>
      <c r="AG19" s="148" t="str">
        <f t="shared" si="0"/>
        <v>金</v>
      </c>
      <c r="AH19" s="148" t="str">
        <f t="shared" si="0"/>
        <v>土</v>
      </c>
      <c r="AI19" s="148" t="str">
        <f t="shared" si="0"/>
        <v>日</v>
      </c>
      <c r="AJ19" s="148" t="str">
        <f t="shared" si="0"/>
        <v>月</v>
      </c>
      <c r="AK19" s="148" t="str">
        <f t="shared" si="0"/>
        <v>火</v>
      </c>
      <c r="AL19" s="149" t="str">
        <f t="shared" si="0"/>
        <v>水</v>
      </c>
      <c r="AM19" s="147" t="str">
        <f>IF(AM18=1,"日",IF(AM18=2,"月",IF(AM18=3,"火",IF(AM18=4,"水",IF(AM18=5,"木",IF(AM18=6,"金","土"))))))</f>
        <v>木</v>
      </c>
      <c r="AN19" s="148" t="str">
        <f t="shared" si="0"/>
        <v>金</v>
      </c>
      <c r="AO19" s="148" t="str">
        <f t="shared" si="0"/>
        <v>土</v>
      </c>
      <c r="AP19" s="148" t="str">
        <f t="shared" si="0"/>
        <v>日</v>
      </c>
      <c r="AQ19" s="148" t="str">
        <f t="shared" si="0"/>
        <v>月</v>
      </c>
      <c r="AR19" s="148" t="str">
        <f t="shared" si="0"/>
        <v>火</v>
      </c>
      <c r="AS19" s="149" t="str">
        <f t="shared" si="0"/>
        <v>水</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M8" sqref="M8"/>
    </sheetView>
  </sheetViews>
  <sheetFormatPr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75" zoomScaleNormal="55" zoomScaleSheetLayoutView="75" workbookViewId="0">
      <selection activeCell="J6" sqref="J6"/>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3</v>
      </c>
      <c r="Z2" s="352"/>
      <c r="AA2" s="2" t="s">
        <v>14</v>
      </c>
      <c r="AB2" s="436">
        <f>IF(Y2=0,"",YEAR(DATE(2018+Y2,1,1)))</f>
        <v>2021</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5</v>
      </c>
      <c r="T17" s="141">
        <f>WEEKDAY(DATE($AB$2,$AF$2,2))</f>
        <v>6</v>
      </c>
      <c r="U17" s="141">
        <f>WEEKDAY(DATE($AB$2,$AF$2,3))</f>
        <v>7</v>
      </c>
      <c r="V17" s="141">
        <f>WEEKDAY(DATE($AB$2,$AF$2,4))</f>
        <v>1</v>
      </c>
      <c r="W17" s="141">
        <f>WEEKDAY(DATE($AB$2,$AF$2,5))</f>
        <v>2</v>
      </c>
      <c r="X17" s="141">
        <f>WEEKDAY(DATE($AB$2,$AF$2,6))</f>
        <v>3</v>
      </c>
      <c r="Y17" s="142">
        <f>WEEKDAY(DATE($AB$2,$AF$2,7))</f>
        <v>4</v>
      </c>
      <c r="Z17" s="140">
        <f>WEEKDAY(DATE($AB$2,$AF$2,8))</f>
        <v>5</v>
      </c>
      <c r="AA17" s="141">
        <f>WEEKDAY(DATE($AB$2,$AF$2,9))</f>
        <v>6</v>
      </c>
      <c r="AB17" s="141">
        <f>WEEKDAY(DATE($AB$2,$AF$2,10))</f>
        <v>7</v>
      </c>
      <c r="AC17" s="141">
        <f>WEEKDAY(DATE($AB$2,$AF$2,11))</f>
        <v>1</v>
      </c>
      <c r="AD17" s="141">
        <f>WEEKDAY(DATE($AB$2,$AF$2,12))</f>
        <v>2</v>
      </c>
      <c r="AE17" s="141">
        <f>WEEKDAY(DATE($AB$2,$AF$2,13))</f>
        <v>3</v>
      </c>
      <c r="AF17" s="142">
        <f>WEEKDAY(DATE($AB$2,$AF$2,14))</f>
        <v>4</v>
      </c>
      <c r="AG17" s="140">
        <f>WEEKDAY(DATE($AB$2,$AF$2,15))</f>
        <v>5</v>
      </c>
      <c r="AH17" s="141">
        <f>WEEKDAY(DATE($AB$2,$AF$2,16))</f>
        <v>6</v>
      </c>
      <c r="AI17" s="141">
        <f>WEEKDAY(DATE($AB$2,$AF$2,17))</f>
        <v>7</v>
      </c>
      <c r="AJ17" s="141">
        <f>WEEKDAY(DATE($AB$2,$AF$2,18))</f>
        <v>1</v>
      </c>
      <c r="AK17" s="141">
        <f>WEEKDAY(DATE($AB$2,$AF$2,19))</f>
        <v>2</v>
      </c>
      <c r="AL17" s="141">
        <f>WEEKDAY(DATE($AB$2,$AF$2,20))</f>
        <v>3</v>
      </c>
      <c r="AM17" s="142">
        <f>WEEKDAY(DATE($AB$2,$AF$2,21))</f>
        <v>4</v>
      </c>
      <c r="AN17" s="140">
        <f>WEEKDAY(DATE($AB$2,$AF$2,22))</f>
        <v>5</v>
      </c>
      <c r="AO17" s="141">
        <f>WEEKDAY(DATE($AB$2,$AF$2,23))</f>
        <v>6</v>
      </c>
      <c r="AP17" s="141">
        <f>WEEKDAY(DATE($AB$2,$AF$2,24))</f>
        <v>7</v>
      </c>
      <c r="AQ17" s="141">
        <f>WEEKDAY(DATE($AB$2,$AF$2,25))</f>
        <v>1</v>
      </c>
      <c r="AR17" s="141">
        <f>WEEKDAY(DATE($AB$2,$AF$2,26))</f>
        <v>2</v>
      </c>
      <c r="AS17" s="141">
        <f>WEEKDAY(DATE($AB$2,$AF$2,27))</f>
        <v>3</v>
      </c>
      <c r="AT17" s="142">
        <f>WEEKDAY(DATE($AB$2,$AF$2,28))</f>
        <v>4</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木</v>
      </c>
      <c r="T18" s="148" t="str">
        <f t="shared" ref="T18:AT18" si="0">IF(T17=1,"日",IF(T17=2,"月",IF(T17=3,"火",IF(T17=4,"水",IF(T17=5,"木",IF(T17=6,"金","土"))))))</f>
        <v>金</v>
      </c>
      <c r="U18" s="148" t="str">
        <f t="shared" si="0"/>
        <v>土</v>
      </c>
      <c r="V18" s="148" t="str">
        <f t="shared" si="0"/>
        <v>日</v>
      </c>
      <c r="W18" s="148" t="str">
        <f t="shared" si="0"/>
        <v>月</v>
      </c>
      <c r="X18" s="148" t="str">
        <f t="shared" si="0"/>
        <v>火</v>
      </c>
      <c r="Y18" s="149" t="str">
        <f t="shared" si="0"/>
        <v>水</v>
      </c>
      <c r="Z18" s="147" t="str">
        <f>IF(Z17=1,"日",IF(Z17=2,"月",IF(Z17=3,"火",IF(Z17=4,"水",IF(Z17=5,"木",IF(Z17=6,"金","土"))))))</f>
        <v>木</v>
      </c>
      <c r="AA18" s="148" t="str">
        <f t="shared" si="0"/>
        <v>金</v>
      </c>
      <c r="AB18" s="148" t="str">
        <f t="shared" si="0"/>
        <v>土</v>
      </c>
      <c r="AC18" s="148" t="str">
        <f t="shared" si="0"/>
        <v>日</v>
      </c>
      <c r="AD18" s="148" t="str">
        <f t="shared" si="0"/>
        <v>月</v>
      </c>
      <c r="AE18" s="148" t="str">
        <f t="shared" si="0"/>
        <v>火</v>
      </c>
      <c r="AF18" s="149" t="str">
        <f t="shared" si="0"/>
        <v>水</v>
      </c>
      <c r="AG18" s="147" t="str">
        <f>IF(AG17=1,"日",IF(AG17=2,"月",IF(AG17=3,"火",IF(AG17=4,"水",IF(AG17=5,"木",IF(AG17=6,"金","土"))))))</f>
        <v>木</v>
      </c>
      <c r="AH18" s="148" t="str">
        <f t="shared" si="0"/>
        <v>金</v>
      </c>
      <c r="AI18" s="148" t="str">
        <f t="shared" si="0"/>
        <v>土</v>
      </c>
      <c r="AJ18" s="148" t="str">
        <f t="shared" si="0"/>
        <v>日</v>
      </c>
      <c r="AK18" s="148" t="str">
        <f t="shared" si="0"/>
        <v>月</v>
      </c>
      <c r="AL18" s="148" t="str">
        <f t="shared" si="0"/>
        <v>火</v>
      </c>
      <c r="AM18" s="149" t="str">
        <f t="shared" si="0"/>
        <v>水</v>
      </c>
      <c r="AN18" s="147" t="str">
        <f>IF(AN17=1,"日",IF(AN17=2,"月",IF(AN17=3,"火",IF(AN17=4,"水",IF(AN17=5,"木",IF(AN17=6,"金","土"))))))</f>
        <v>木</v>
      </c>
      <c r="AO18" s="148" t="str">
        <f t="shared" si="0"/>
        <v>金</v>
      </c>
      <c r="AP18" s="148" t="str">
        <f t="shared" si="0"/>
        <v>土</v>
      </c>
      <c r="AQ18" s="148" t="str">
        <f t="shared" si="0"/>
        <v>日</v>
      </c>
      <c r="AR18" s="148" t="str">
        <f t="shared" si="0"/>
        <v>月</v>
      </c>
      <c r="AS18" s="148" t="str">
        <f t="shared" si="0"/>
        <v>火</v>
      </c>
      <c r="AT18" s="149" t="str">
        <f t="shared" si="0"/>
        <v>水</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F16" sqref="F16"/>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75" zoomScaleNormal="55" zoomScaleSheetLayoutView="75" workbookViewId="0">
      <selection activeCell="K6" sqref="K6"/>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topLeftCell="A25" zoomScale="75" zoomScaleNormal="75" workbookViewId="0">
      <selection activeCell="H41" sqref="H41"/>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